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Ex1.xml" ContentType="application/vnd.ms-office.chartex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2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ohnal/Nextcloud/Vyuka/ZS/R/"/>
    </mc:Choice>
  </mc:AlternateContent>
  <xr:revisionPtr revIDLastSave="0" documentId="13_ncr:1_{1949E621-CCE1-E846-95A9-481539B5612A}" xr6:coauthVersionLast="47" xr6:coauthVersionMax="47" xr10:uidLastSave="{00000000-0000-0000-0000-000000000000}"/>
  <bookViews>
    <workbookView xWindow="580" yWindow="740" windowWidth="28240" windowHeight="17160" activeTab="3" xr2:uid="{C699E265-AB27-F549-BA50-1C96E305DFD6}"/>
  </bookViews>
  <sheets>
    <sheet name="davkovac" sheetId="1" r:id="rId1"/>
    <sheet name="spotreba" sheetId="2" r:id="rId2"/>
    <sheet name="dodavate X a Y" sheetId="3" r:id="rId3"/>
    <sheet name="párový t-test" sheetId="4" r:id="rId4"/>
  </sheets>
  <definedNames>
    <definedName name="_xlchart.v1.0" hidden="1">davkovac!$A$1:$A$50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8" i="2" l="1"/>
  <c r="D8" i="2"/>
  <c r="D6" i="2"/>
  <c r="C5" i="1"/>
  <c r="C12" i="1"/>
  <c r="C4" i="1"/>
  <c r="C10" i="1"/>
  <c r="C9" i="1"/>
  <c r="C8" i="1"/>
  <c r="C7" i="1"/>
  <c r="E7" i="1" s="1"/>
  <c r="C2" i="1"/>
</calcChain>
</file>

<file path=xl/sharedStrings.xml><?xml version="1.0" encoding="utf-8"?>
<sst xmlns="http://schemas.openxmlformats.org/spreadsheetml/2006/main" count="46" uniqueCount="27">
  <si>
    <t>Column1</t>
  </si>
  <si>
    <t>Confidence Level(95,0%)</t>
  </si>
  <si>
    <t>Mean</t>
  </si>
  <si>
    <t>Interval spolehlivosti:</t>
  </si>
  <si>
    <t>Dodavetel_X</t>
  </si>
  <si>
    <t>Dodavatel_Y</t>
  </si>
  <si>
    <t>F-Test Two-Sample for Variances</t>
  </si>
  <si>
    <t>Variable 1</t>
  </si>
  <si>
    <t>Variable 2</t>
  </si>
  <si>
    <t>Variance</t>
  </si>
  <si>
    <t>Observations</t>
  </si>
  <si>
    <t>df</t>
  </si>
  <si>
    <t>F</t>
  </si>
  <si>
    <t>P(F&lt;=f) one-tail</t>
  </si>
  <si>
    <t>F Critical one-tail</t>
  </si>
  <si>
    <t>t-Test: Two-Sample Assuming Equal Variances</t>
  </si>
  <si>
    <t>Pooled Variance</t>
  </si>
  <si>
    <t>Hypothesized Mean Difference</t>
  </si>
  <si>
    <t>t Stat</t>
  </si>
  <si>
    <t>P(T&lt;=t) one-tail</t>
  </si>
  <si>
    <t>t Critical one-tail</t>
  </si>
  <si>
    <t>P(T&lt;=t) two-tail</t>
  </si>
  <si>
    <t>t Critical two-tail</t>
  </si>
  <si>
    <t>před_cvicenim</t>
  </si>
  <si>
    <t>po_cviceni</t>
  </si>
  <si>
    <t>t-Test: Paired Two Sample for Means</t>
  </si>
  <si>
    <t>Pearson Correlation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</si>
</sst>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2" x14ac:knownFonts="1">
    <font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164" fontId="0" fillId="0" borderId="0" xfId="0" applyNumberFormat="1"/>
    <xf numFmtId="2" fontId="0" fillId="0" borderId="0" xfId="0" applyNumberFormat="1"/>
    <xf numFmtId="0" fontId="0" fillId="0" borderId="0" xfId="0" applyFill="1" applyBorder="1" applyAlignment="1"/>
    <xf numFmtId="0" fontId="0" fillId="0" borderId="1" xfId="0" applyFill="1" applyBorder="1" applyAlignment="1"/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Continuous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_xlchart.v1.0</cx:f>
      </cx:numDim>
    </cx:data>
  </cx:chartData>
  <cx:chart>
    <cx:title pos="t" align="ctr" overlay="0">
      <cx:tx>
        <cx:txData>
          <cx:v>Hmotnost balíčků dávkovaných automatem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cs-CZ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rPr>
            <a:t>Hmotnost balíčků dávkovaných automatem</a:t>
          </a:r>
        </a:p>
      </cx:txPr>
    </cx:title>
    <cx:plotArea>
      <cx:plotAreaRegion>
        <cx:plotSurface>
          <cx:spPr>
            <a:ln>
              <a:solidFill>
                <a:schemeClr val="accent1">
                  <a:lumMod val="50000"/>
                </a:schemeClr>
              </a:solidFill>
            </a:ln>
          </cx:spPr>
        </cx:plotSurface>
        <cx:series layoutId="boxWhisker" uniqueId="{7F5932F7-7CAB-1B43-BAF0-0397602629C8}">
          <cx:dataId val="0"/>
          <cx:layoutPr>
            <cx:visibility meanLine="1"/>
            <cx:statistics quartileMethod="exclusive"/>
          </cx:layoutPr>
        </cx:series>
      </cx:plotAreaRegion>
      <cx:axis id="0">
        <cx:catScaling gapWidth="0"/>
        <cx:tickLabels/>
      </cx:axis>
      <cx:axis id="1">
        <cx:valScaling max="25.699999999999999" min="23.5"/>
        <cx:majorGridlines/>
        <cx:tickLabels/>
      </cx:axis>
    </cx:plotArea>
  </cx:chart>
  <cx:spPr>
    <a:ln>
      <a:solidFill>
        <a:schemeClr val="accent1"/>
      </a:solidFill>
    </a:ln>
  </cx:spPr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microsoft.com/office/2014/relationships/chartEx" Target="../charts/chartEx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495300</xdr:colOff>
      <xdr:row>7</xdr:row>
      <xdr:rowOff>69850</xdr:rowOff>
    </xdr:from>
    <xdr:to>
      <xdr:col>13</xdr:col>
      <xdr:colOff>368300</xdr:colOff>
      <xdr:row>32</xdr:row>
      <xdr:rowOff>88900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5" name="Graf 4">
              <a:extLst>
                <a:ext uri="{FF2B5EF4-FFF2-40B4-BE49-F238E27FC236}">
                  <a16:creationId xmlns:a16="http://schemas.microsoft.com/office/drawing/2014/main" id="{3033C7EF-A331-A62B-0757-31ADFC97E033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099300" y="1492250"/>
              <a:ext cx="4000500" cy="50990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Tento graf není ve vaší verzi aplikace Excel dostupný.
Pokud upravíte tento obrazec nebo tento sešit uložíte v jiném formátu souboru, pak se graf trvale poruší.</a:t>
              </a:r>
            </a:p>
          </xdr:txBody>
        </xdr:sp>
      </mc:Fallback>
    </mc:AlternateContent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326595-F2FA-764F-AF32-C06611185680}">
  <dimension ref="A1:E50"/>
  <sheetViews>
    <sheetView workbookViewId="0">
      <selection activeCell="C21" sqref="C21"/>
    </sheetView>
  </sheetViews>
  <sheetFormatPr baseColWidth="10" defaultRowHeight="16" x14ac:dyDescent="0.2"/>
  <cols>
    <col min="1" max="1" width="10.83203125" style="1"/>
  </cols>
  <sheetData>
    <row r="1" spans="1:5" x14ac:dyDescent="0.2">
      <c r="A1" s="1">
        <v>24.525860000000002</v>
      </c>
    </row>
    <row r="2" spans="1:5" x14ac:dyDescent="0.2">
      <c r="A2" s="1">
        <v>24.171189999999999</v>
      </c>
      <c r="C2" s="1">
        <f>MIN(A1:A50)</f>
        <v>23.6539</v>
      </c>
    </row>
    <row r="3" spans="1:5" x14ac:dyDescent="0.2">
      <c r="A3" s="1">
        <v>24.54486</v>
      </c>
    </row>
    <row r="4" spans="1:5" x14ac:dyDescent="0.2">
      <c r="A4" s="1">
        <v>24.442399999999999</v>
      </c>
      <c r="C4">
        <f>SKEW(A1:A50)</f>
        <v>9.5936750563763537E-2</v>
      </c>
    </row>
    <row r="5" spans="1:5" x14ac:dyDescent="0.2">
      <c r="A5" s="1">
        <v>23.934550000000002</v>
      </c>
      <c r="C5">
        <f>KURT(A1:A50)</f>
        <v>-0.67324863517952283</v>
      </c>
    </row>
    <row r="6" spans="1:5" x14ac:dyDescent="0.2">
      <c r="A6" s="1">
        <v>24.203890000000001</v>
      </c>
    </row>
    <row r="7" spans="1:5" x14ac:dyDescent="0.2">
      <c r="A7" s="1">
        <v>24.199739999999998</v>
      </c>
      <c r="C7">
        <f>KURT(A1:A50)</f>
        <v>-0.67324863517952283</v>
      </c>
      <c r="E7">
        <f>C7+3</f>
        <v>2.3267513648204772</v>
      </c>
    </row>
    <row r="8" spans="1:5" x14ac:dyDescent="0.2">
      <c r="A8" s="1">
        <v>24.348510000000001</v>
      </c>
      <c r="C8">
        <f>QUARTILE(A1:A50,1)</f>
        <v>24.20505</v>
      </c>
    </row>
    <row r="9" spans="1:5" x14ac:dyDescent="0.2">
      <c r="A9" s="1">
        <v>23.940239999999999</v>
      </c>
      <c r="C9" s="1">
        <f>MEDIAN(A1:A50)</f>
        <v>24.523420000000002</v>
      </c>
    </row>
    <row r="10" spans="1:5" x14ac:dyDescent="0.2">
      <c r="A10" s="1">
        <v>24.21022</v>
      </c>
      <c r="C10" s="1">
        <f>AVERAGE(A1:A50)</f>
        <v>24.546894000000002</v>
      </c>
    </row>
    <row r="11" spans="1:5" x14ac:dyDescent="0.2">
      <c r="A11" s="1">
        <v>24.874739999999999</v>
      </c>
    </row>
    <row r="12" spans="1:5" x14ac:dyDescent="0.2">
      <c r="A12" s="1">
        <v>25.06155</v>
      </c>
      <c r="C12">
        <f>STDEV(A1:A50)</f>
        <v>0.45852795360895526</v>
      </c>
    </row>
    <row r="13" spans="1:5" x14ac:dyDescent="0.2">
      <c r="A13" s="1">
        <v>25.489239999999999</v>
      </c>
    </row>
    <row r="14" spans="1:5" x14ac:dyDescent="0.2">
      <c r="A14" s="1">
        <v>25.32572</v>
      </c>
    </row>
    <row r="15" spans="1:5" x14ac:dyDescent="0.2">
      <c r="A15" s="1">
        <v>23.717210000000001</v>
      </c>
    </row>
    <row r="16" spans="1:5" x14ac:dyDescent="0.2">
      <c r="A16" s="1">
        <v>24.616219999999998</v>
      </c>
    </row>
    <row r="17" spans="1:1" x14ac:dyDescent="0.2">
      <c r="A17" s="1">
        <v>25.066759999999999</v>
      </c>
    </row>
    <row r="18" spans="1:1" x14ac:dyDescent="0.2">
      <c r="A18" s="1">
        <v>24.900549999999999</v>
      </c>
    </row>
    <row r="19" spans="1:1" x14ac:dyDescent="0.2">
      <c r="A19" s="1">
        <v>24.362130000000001</v>
      </c>
    </row>
    <row r="20" spans="1:1" x14ac:dyDescent="0.2">
      <c r="A20" s="1">
        <v>24.985800000000001</v>
      </c>
    </row>
    <row r="21" spans="1:1" x14ac:dyDescent="0.2">
      <c r="A21" s="1">
        <v>24.805910000000001</v>
      </c>
    </row>
    <row r="22" spans="1:1" x14ac:dyDescent="0.2">
      <c r="A22" s="1">
        <v>24.20853</v>
      </c>
    </row>
    <row r="23" spans="1:1" x14ac:dyDescent="0.2">
      <c r="A23" s="1">
        <v>24.726230000000001</v>
      </c>
    </row>
    <row r="24" spans="1:1" x14ac:dyDescent="0.2">
      <c r="A24" s="1">
        <v>24.644369999999999</v>
      </c>
    </row>
    <row r="25" spans="1:1" x14ac:dyDescent="0.2">
      <c r="A25" s="1">
        <v>24.704049999999999</v>
      </c>
    </row>
    <row r="26" spans="1:1" x14ac:dyDescent="0.2">
      <c r="A26" s="1">
        <v>23.97645</v>
      </c>
    </row>
    <row r="27" spans="1:1" x14ac:dyDescent="0.2">
      <c r="A27" s="1">
        <v>25.298369999999998</v>
      </c>
    </row>
    <row r="28" spans="1:1" x14ac:dyDescent="0.2">
      <c r="A28" s="1">
        <v>24.469100000000001</v>
      </c>
    </row>
    <row r="29" spans="1:1" x14ac:dyDescent="0.2">
      <c r="A29" s="1">
        <v>24.994530000000001</v>
      </c>
    </row>
    <row r="30" spans="1:1" x14ac:dyDescent="0.2">
      <c r="A30" s="1">
        <v>25.429939999999998</v>
      </c>
    </row>
    <row r="31" spans="1:1" x14ac:dyDescent="0.2">
      <c r="A31" s="1">
        <v>24.661470000000001</v>
      </c>
    </row>
    <row r="32" spans="1:1" x14ac:dyDescent="0.2">
      <c r="A32" s="1">
        <v>24.757729999999999</v>
      </c>
    </row>
    <row r="33" spans="1:1" x14ac:dyDescent="0.2">
      <c r="A33" s="1">
        <v>25.0397</v>
      </c>
    </row>
    <row r="34" spans="1:1" x14ac:dyDescent="0.2">
      <c r="A34" s="1">
        <v>24.449010000000001</v>
      </c>
    </row>
    <row r="35" spans="1:1" x14ac:dyDescent="0.2">
      <c r="A35" s="1">
        <v>25.132850000000001</v>
      </c>
    </row>
    <row r="36" spans="1:1" x14ac:dyDescent="0.2">
      <c r="A36" s="1">
        <v>24.402049999999999</v>
      </c>
    </row>
    <row r="37" spans="1:1" x14ac:dyDescent="0.2">
      <c r="A37" s="1">
        <v>24.787210000000002</v>
      </c>
    </row>
    <row r="38" spans="1:1" x14ac:dyDescent="0.2">
      <c r="A38" s="1">
        <v>23.836559999999999</v>
      </c>
    </row>
    <row r="39" spans="1:1" x14ac:dyDescent="0.2">
      <c r="A39" s="1">
        <v>24.171859999999999</v>
      </c>
    </row>
    <row r="40" spans="1:1" x14ac:dyDescent="0.2">
      <c r="A40" s="1">
        <v>23.6539</v>
      </c>
    </row>
    <row r="41" spans="1:1" x14ac:dyDescent="0.2">
      <c r="A41" s="1">
        <v>24.48244</v>
      </c>
    </row>
    <row r="42" spans="1:1" x14ac:dyDescent="0.2">
      <c r="A42" s="1">
        <v>24.685500000000001</v>
      </c>
    </row>
    <row r="43" spans="1:1" x14ac:dyDescent="0.2">
      <c r="A43" s="1">
        <v>24.229880000000001</v>
      </c>
    </row>
    <row r="44" spans="1:1" x14ac:dyDescent="0.2">
      <c r="A44" s="1">
        <v>23.839559999999999</v>
      </c>
    </row>
    <row r="45" spans="1:1" x14ac:dyDescent="0.2">
      <c r="A45" s="1">
        <v>24.097770000000001</v>
      </c>
    </row>
    <row r="46" spans="1:1" x14ac:dyDescent="0.2">
      <c r="A46" s="1">
        <v>24.520980000000002</v>
      </c>
    </row>
    <row r="47" spans="1:1" x14ac:dyDescent="0.2">
      <c r="A47" s="1">
        <v>24.892399999999999</v>
      </c>
    </row>
    <row r="48" spans="1:1" x14ac:dyDescent="0.2">
      <c r="A48" s="1">
        <v>24.253319999999999</v>
      </c>
    </row>
    <row r="49" spans="1:1" x14ac:dyDescent="0.2">
      <c r="A49" s="1">
        <v>24.142589999999998</v>
      </c>
    </row>
    <row r="50" spans="1:1" x14ac:dyDescent="0.2">
      <c r="A50" s="1">
        <v>25.129059999999999</v>
      </c>
    </row>
  </sheetData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CE625D-E6E3-6C4F-B820-D66B66160C33}">
  <dimension ref="A1:E15"/>
  <sheetViews>
    <sheetView workbookViewId="0">
      <selection activeCell="E9" sqref="E9"/>
    </sheetView>
  </sheetViews>
  <sheetFormatPr baseColWidth="10" defaultRowHeight="16" x14ac:dyDescent="0.2"/>
  <cols>
    <col min="3" max="3" width="21.33203125" customWidth="1"/>
  </cols>
  <sheetData>
    <row r="1" spans="1:5" ht="17" thickBot="1" x14ac:dyDescent="0.25">
      <c r="A1" s="2">
        <v>12.8</v>
      </c>
    </row>
    <row r="2" spans="1:5" x14ac:dyDescent="0.2">
      <c r="A2" s="2">
        <v>13.5</v>
      </c>
      <c r="C2" s="6" t="s">
        <v>0</v>
      </c>
      <c r="D2" s="6"/>
    </row>
    <row r="3" spans="1:5" x14ac:dyDescent="0.2">
      <c r="A3" s="2">
        <v>14.2</v>
      </c>
      <c r="C3" s="3"/>
      <c r="D3" s="3"/>
    </row>
    <row r="4" spans="1:5" ht="17" thickBot="1" x14ac:dyDescent="0.25">
      <c r="A4" s="2">
        <v>13.6</v>
      </c>
      <c r="C4" s="4" t="s">
        <v>1</v>
      </c>
      <c r="D4" s="4">
        <v>0.32095992651138522</v>
      </c>
    </row>
    <row r="5" spans="1:5" x14ac:dyDescent="0.2">
      <c r="A5" s="2">
        <v>14.1</v>
      </c>
    </row>
    <row r="6" spans="1:5" x14ac:dyDescent="0.2">
      <c r="A6" s="2">
        <v>14.5</v>
      </c>
      <c r="C6" t="s">
        <v>2</v>
      </c>
      <c r="D6" s="2">
        <f>AVERAGE(A1:A14)</f>
        <v>13.914285714285713</v>
      </c>
    </row>
    <row r="7" spans="1:5" x14ac:dyDescent="0.2">
      <c r="A7" s="2">
        <v>13.6</v>
      </c>
    </row>
    <row r="8" spans="1:5" x14ac:dyDescent="0.2">
      <c r="A8" s="2">
        <v>13.9</v>
      </c>
      <c r="C8" t="s">
        <v>3</v>
      </c>
      <c r="D8" s="2">
        <f>D6-D4</f>
        <v>13.593325787774328</v>
      </c>
      <c r="E8" s="2">
        <f>D6+D4</f>
        <v>14.235245640797098</v>
      </c>
    </row>
    <row r="9" spans="1:5" x14ac:dyDescent="0.2">
      <c r="A9" s="2">
        <v>14.3</v>
      </c>
    </row>
    <row r="10" spans="1:5" x14ac:dyDescent="0.2">
      <c r="A10" s="2">
        <v>15.1</v>
      </c>
    </row>
    <row r="11" spans="1:5" x14ac:dyDescent="0.2">
      <c r="A11" s="2">
        <v>13.7</v>
      </c>
    </row>
    <row r="12" spans="1:5" x14ac:dyDescent="0.2">
      <c r="A12" s="2">
        <v>13.4</v>
      </c>
    </row>
    <row r="13" spans="1:5" x14ac:dyDescent="0.2">
      <c r="A13" s="2">
        <v>13.9</v>
      </c>
    </row>
    <row r="14" spans="1:5" x14ac:dyDescent="0.2">
      <c r="A14" s="2">
        <v>14.2</v>
      </c>
    </row>
    <row r="15" spans="1:5" x14ac:dyDescent="0.2">
      <c r="A15" s="2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9E6913-5086-8249-9B76-9D09645C2115}">
  <dimension ref="A1:G121"/>
  <sheetViews>
    <sheetView workbookViewId="0">
      <selection activeCell="K19" sqref="K19"/>
    </sheetView>
  </sheetViews>
  <sheetFormatPr baseColWidth="10" defaultRowHeight="16" x14ac:dyDescent="0.2"/>
  <cols>
    <col min="1" max="1" width="12.1640625" bestFit="1" customWidth="1"/>
  </cols>
  <sheetData>
    <row r="1" spans="1:7" x14ac:dyDescent="0.2">
      <c r="A1" t="s">
        <v>4</v>
      </c>
      <c r="B1" t="s">
        <v>5</v>
      </c>
    </row>
    <row r="2" spans="1:7" x14ac:dyDescent="0.2">
      <c r="A2">
        <v>0.41379418000000001</v>
      </c>
      <c r="B2">
        <v>6.65956934</v>
      </c>
    </row>
    <row r="3" spans="1:7" x14ac:dyDescent="0.2">
      <c r="A3">
        <v>0.51040227000000005</v>
      </c>
      <c r="B3">
        <v>2.7887611899999998</v>
      </c>
    </row>
    <row r="4" spans="1:7" x14ac:dyDescent="0.2">
      <c r="A4">
        <v>3.28722973</v>
      </c>
      <c r="B4">
        <v>0.33397601999999998</v>
      </c>
      <c r="E4" t="s">
        <v>6</v>
      </c>
    </row>
    <row r="5" spans="1:7" ht="17" thickBot="1" x14ac:dyDescent="0.25">
      <c r="A5">
        <v>7.3199556799999996</v>
      </c>
      <c r="B5">
        <v>-3.7639180000000001E-2</v>
      </c>
    </row>
    <row r="6" spans="1:7" x14ac:dyDescent="0.2">
      <c r="A6">
        <v>4.5399443399999999</v>
      </c>
      <c r="B6">
        <v>0.74993936999999999</v>
      </c>
      <c r="E6" s="5"/>
      <c r="F6" s="5" t="s">
        <v>7</v>
      </c>
      <c r="G6" s="5" t="s">
        <v>8</v>
      </c>
    </row>
    <row r="7" spans="1:7" x14ac:dyDescent="0.2">
      <c r="A7">
        <v>-1.0742682100000001</v>
      </c>
      <c r="B7">
        <v>3.8149067699999999</v>
      </c>
      <c r="E7" s="3" t="s">
        <v>2</v>
      </c>
      <c r="F7" s="3">
        <v>1.8843596356666665</v>
      </c>
      <c r="G7" s="3">
        <v>1.4843807983999999</v>
      </c>
    </row>
    <row r="8" spans="1:7" x14ac:dyDescent="0.2">
      <c r="A8">
        <v>4.7457597800000002</v>
      </c>
      <c r="B8">
        <v>1.70428804</v>
      </c>
      <c r="E8" s="3" t="s">
        <v>9</v>
      </c>
      <c r="F8" s="3">
        <v>7.5972760261426187</v>
      </c>
      <c r="G8" s="3">
        <v>8.7207152893687425</v>
      </c>
    </row>
    <row r="9" spans="1:7" x14ac:dyDescent="0.2">
      <c r="A9">
        <v>2.5520140699999998</v>
      </c>
      <c r="B9">
        <v>-3.3129134100000002</v>
      </c>
      <c r="E9" s="3" t="s">
        <v>10</v>
      </c>
      <c r="F9" s="3">
        <v>120</v>
      </c>
      <c r="G9" s="3">
        <v>100</v>
      </c>
    </row>
    <row r="10" spans="1:7" x14ac:dyDescent="0.2">
      <c r="A10">
        <v>3.2205868500000001</v>
      </c>
      <c r="B10">
        <v>-0.2297237</v>
      </c>
      <c r="E10" s="3" t="s">
        <v>11</v>
      </c>
      <c r="F10" s="3">
        <v>119</v>
      </c>
      <c r="G10" s="3">
        <v>99</v>
      </c>
    </row>
    <row r="11" spans="1:7" x14ac:dyDescent="0.2">
      <c r="A11">
        <v>-1.1740155400000001</v>
      </c>
      <c r="B11">
        <v>4.0212475200000002</v>
      </c>
      <c r="E11" s="3" t="s">
        <v>12</v>
      </c>
      <c r="F11" s="3">
        <v>0.87117578937639584</v>
      </c>
      <c r="G11" s="3"/>
    </row>
    <row r="12" spans="1:7" x14ac:dyDescent="0.2">
      <c r="A12">
        <v>-1.241195</v>
      </c>
      <c r="B12">
        <v>5.93229834</v>
      </c>
      <c r="E12" s="3" t="s">
        <v>13</v>
      </c>
      <c r="F12" s="3">
        <v>0.23503861966398099</v>
      </c>
      <c r="G12" s="3"/>
    </row>
    <row r="13" spans="1:7" ht="17" thickBot="1" x14ac:dyDescent="0.25">
      <c r="A13">
        <v>4.1829469000000001</v>
      </c>
      <c r="B13">
        <v>3.3050606999999999</v>
      </c>
      <c r="E13" s="4" t="s">
        <v>14</v>
      </c>
      <c r="F13" s="4">
        <v>0.72967686633295081</v>
      </c>
      <c r="G13" s="4"/>
    </row>
    <row r="14" spans="1:7" x14ac:dyDescent="0.2">
      <c r="A14">
        <v>0.65486398999999995</v>
      </c>
      <c r="B14">
        <v>-3.61277063</v>
      </c>
    </row>
    <row r="15" spans="1:7" x14ac:dyDescent="0.2">
      <c r="A15">
        <v>-0.18908709000000001</v>
      </c>
      <c r="B15">
        <v>0.78809415000000005</v>
      </c>
    </row>
    <row r="16" spans="1:7" x14ac:dyDescent="0.2">
      <c r="A16">
        <v>-0.73101185999999996</v>
      </c>
      <c r="B16">
        <v>0.37976841</v>
      </c>
      <c r="E16" t="s">
        <v>15</v>
      </c>
    </row>
    <row r="17" spans="1:7" ht="17" thickBot="1" x14ac:dyDescent="0.25">
      <c r="A17">
        <v>1.27876451</v>
      </c>
      <c r="B17">
        <v>1.5235732</v>
      </c>
    </row>
    <row r="18" spans="1:7" x14ac:dyDescent="0.2">
      <c r="A18">
        <v>1.26734875</v>
      </c>
      <c r="B18">
        <v>1.76230055</v>
      </c>
      <c r="E18" s="5"/>
      <c r="F18" s="5" t="s">
        <v>7</v>
      </c>
      <c r="G18" s="5" t="s">
        <v>8</v>
      </c>
    </row>
    <row r="19" spans="1:7" x14ac:dyDescent="0.2">
      <c r="A19">
        <v>2.7857034399999998</v>
      </c>
      <c r="B19">
        <v>1.0307864200000001</v>
      </c>
      <c r="E19" s="3" t="s">
        <v>2</v>
      </c>
      <c r="F19" s="3">
        <v>1.8843596356666665</v>
      </c>
      <c r="G19" s="3">
        <v>1.4843807983999999</v>
      </c>
    </row>
    <row r="20" spans="1:7" x14ac:dyDescent="0.2">
      <c r="A20">
        <v>2.96834139</v>
      </c>
      <c r="B20">
        <v>-2.7409372599999999</v>
      </c>
      <c r="E20" s="3" t="s">
        <v>9</v>
      </c>
      <c r="F20" s="3">
        <v>7.5972760261426187</v>
      </c>
      <c r="G20" s="3">
        <v>8.7207152893687425</v>
      </c>
    </row>
    <row r="21" spans="1:7" x14ac:dyDescent="0.2">
      <c r="A21">
        <v>1.2214570199999999</v>
      </c>
      <c r="B21">
        <v>2.7720557800000001</v>
      </c>
      <c r="E21" s="3" t="s">
        <v>10</v>
      </c>
      <c r="F21" s="3">
        <v>120</v>
      </c>
      <c r="G21" s="3">
        <v>100</v>
      </c>
    </row>
    <row r="22" spans="1:7" x14ac:dyDescent="0.2">
      <c r="A22">
        <v>1.8085144</v>
      </c>
      <c r="B22">
        <v>-0.25596771000000001</v>
      </c>
      <c r="E22" s="3" t="s">
        <v>16</v>
      </c>
      <c r="F22" s="3">
        <v>8.1074617465985188</v>
      </c>
      <c r="G22" s="3"/>
    </row>
    <row r="23" spans="1:7" x14ac:dyDescent="0.2">
      <c r="A23">
        <v>-0.80356569</v>
      </c>
      <c r="B23">
        <v>-0.79295335</v>
      </c>
      <c r="E23" s="3" t="s">
        <v>17</v>
      </c>
      <c r="F23" s="3">
        <v>0</v>
      </c>
      <c r="G23" s="3"/>
    </row>
    <row r="24" spans="1:7" x14ac:dyDescent="0.2">
      <c r="A24">
        <v>2.5734729199999999</v>
      </c>
      <c r="B24">
        <v>-1.99567925</v>
      </c>
      <c r="E24" s="3" t="s">
        <v>11</v>
      </c>
      <c r="F24" s="3">
        <v>218</v>
      </c>
      <c r="G24" s="3"/>
    </row>
    <row r="25" spans="1:7" x14ac:dyDescent="0.2">
      <c r="A25">
        <v>3.42552806</v>
      </c>
      <c r="B25">
        <v>7.1418349000000001</v>
      </c>
      <c r="E25" s="3" t="s">
        <v>18</v>
      </c>
      <c r="F25" s="3">
        <v>1.0374659264882526</v>
      </c>
      <c r="G25" s="3"/>
    </row>
    <row r="26" spans="1:7" x14ac:dyDescent="0.2">
      <c r="A26">
        <v>1.6690455900000001</v>
      </c>
      <c r="B26">
        <v>6.5612956899999997</v>
      </c>
      <c r="E26" s="3" t="s">
        <v>19</v>
      </c>
      <c r="F26" s="3">
        <v>0.15033407066859386</v>
      </c>
      <c r="G26" s="3"/>
    </row>
    <row r="27" spans="1:7" x14ac:dyDescent="0.2">
      <c r="A27">
        <v>-2.21179295</v>
      </c>
      <c r="B27">
        <v>-2.3978558799999998</v>
      </c>
      <c r="E27" s="3" t="s">
        <v>20</v>
      </c>
      <c r="F27" s="3">
        <v>1.6518733726690815</v>
      </c>
      <c r="G27" s="3"/>
    </row>
    <row r="28" spans="1:7" x14ac:dyDescent="0.2">
      <c r="A28">
        <v>4.1769626999999998</v>
      </c>
      <c r="B28">
        <v>-2.3080739100000001</v>
      </c>
      <c r="E28" s="3" t="s">
        <v>21</v>
      </c>
      <c r="F28" s="3">
        <v>0.30066814133718772</v>
      </c>
      <c r="G28" s="3"/>
    </row>
    <row r="29" spans="1:7" ht="17" thickBot="1" x14ac:dyDescent="0.25">
      <c r="A29">
        <v>2.1519152300000002</v>
      </c>
      <c r="B29">
        <v>-1.0208845499999999</v>
      </c>
      <c r="E29" s="4" t="s">
        <v>22</v>
      </c>
      <c r="F29" s="4">
        <v>1.9709056010794814</v>
      </c>
      <c r="G29" s="4"/>
    </row>
    <row r="30" spans="1:7" x14ac:dyDescent="0.2">
      <c r="A30">
        <v>3.6270773599999999</v>
      </c>
      <c r="B30">
        <v>-2.2604083899999998</v>
      </c>
    </row>
    <row r="31" spans="1:7" x14ac:dyDescent="0.2">
      <c r="A31">
        <v>6.9002110000000005E-2</v>
      </c>
      <c r="B31">
        <v>-2.76088135</v>
      </c>
    </row>
    <row r="32" spans="1:7" x14ac:dyDescent="0.2">
      <c r="A32">
        <v>0.51371314999999995</v>
      </c>
      <c r="B32">
        <v>1.8187712599999999</v>
      </c>
    </row>
    <row r="33" spans="1:2" x14ac:dyDescent="0.2">
      <c r="A33">
        <v>0.54983236999999996</v>
      </c>
      <c r="B33">
        <v>0.14669278999999999</v>
      </c>
    </row>
    <row r="34" spans="1:2" x14ac:dyDescent="0.2">
      <c r="A34">
        <v>4.0955431600000001</v>
      </c>
      <c r="B34">
        <v>4.2178323100000004</v>
      </c>
    </row>
    <row r="35" spans="1:2" x14ac:dyDescent="0.2">
      <c r="A35">
        <v>1.28465289</v>
      </c>
      <c r="B35">
        <v>-2.1318432</v>
      </c>
    </row>
    <row r="36" spans="1:2" x14ac:dyDescent="0.2">
      <c r="A36">
        <v>4.0535089900000001</v>
      </c>
      <c r="B36">
        <v>3.69196005</v>
      </c>
    </row>
    <row r="37" spans="1:2" x14ac:dyDescent="0.2">
      <c r="A37">
        <v>5.1050437899999999</v>
      </c>
      <c r="B37">
        <v>-2.6961436700000001</v>
      </c>
    </row>
    <row r="38" spans="1:2" x14ac:dyDescent="0.2">
      <c r="A38">
        <v>4.2558057199999997</v>
      </c>
      <c r="B38">
        <v>-2.6801482000000001</v>
      </c>
    </row>
    <row r="39" spans="1:2" x14ac:dyDescent="0.2">
      <c r="A39">
        <v>0.79826235000000001</v>
      </c>
      <c r="B39">
        <v>3.7220957700000001</v>
      </c>
    </row>
    <row r="40" spans="1:2" x14ac:dyDescent="0.2">
      <c r="A40">
        <v>-1.0204262900000001</v>
      </c>
      <c r="B40">
        <v>1.73709472</v>
      </c>
    </row>
    <row r="41" spans="1:2" x14ac:dyDescent="0.2">
      <c r="A41">
        <v>1.8729978599999999</v>
      </c>
      <c r="B41">
        <v>-0.70580812000000004</v>
      </c>
    </row>
    <row r="42" spans="1:2" x14ac:dyDescent="0.2">
      <c r="A42">
        <v>0.14051938</v>
      </c>
      <c r="B42">
        <v>7.3376689999999994E-2</v>
      </c>
    </row>
    <row r="43" spans="1:2" x14ac:dyDescent="0.2">
      <c r="A43">
        <v>3.0562283899999998</v>
      </c>
      <c r="B43">
        <v>2.1706322999999998</v>
      </c>
    </row>
    <row r="44" spans="1:2" x14ac:dyDescent="0.2">
      <c r="A44">
        <v>4.7478002100000003</v>
      </c>
      <c r="B44">
        <v>2.7249529400000001</v>
      </c>
    </row>
    <row r="45" spans="1:2" x14ac:dyDescent="0.2">
      <c r="A45">
        <v>4.5479414</v>
      </c>
      <c r="B45">
        <v>5.0439070600000004</v>
      </c>
    </row>
    <row r="46" spans="1:2" x14ac:dyDescent="0.2">
      <c r="A46">
        <v>-6.5413233100000001</v>
      </c>
      <c r="B46">
        <v>1.32219033</v>
      </c>
    </row>
    <row r="47" spans="1:2" x14ac:dyDescent="0.2">
      <c r="A47">
        <v>1.9442965800000001</v>
      </c>
      <c r="B47">
        <v>4.7234916299999998</v>
      </c>
    </row>
    <row r="48" spans="1:2" x14ac:dyDescent="0.2">
      <c r="A48">
        <v>1.95488616</v>
      </c>
      <c r="B48">
        <v>-0.67638087000000002</v>
      </c>
    </row>
    <row r="49" spans="1:2" x14ac:dyDescent="0.2">
      <c r="A49">
        <v>4.7326757099999996</v>
      </c>
      <c r="B49">
        <v>2.6442494399999998</v>
      </c>
    </row>
    <row r="50" spans="1:2" x14ac:dyDescent="0.2">
      <c r="A50">
        <v>4.8308237800000002</v>
      </c>
      <c r="B50">
        <v>2.7876926100000001</v>
      </c>
    </row>
    <row r="51" spans="1:2" x14ac:dyDescent="0.2">
      <c r="A51">
        <v>2.9583072000000001</v>
      </c>
      <c r="B51">
        <v>-2.1099770499999999</v>
      </c>
    </row>
    <row r="52" spans="1:2" x14ac:dyDescent="0.2">
      <c r="A52">
        <v>2.99769818</v>
      </c>
      <c r="B52">
        <v>4.2604272099999996</v>
      </c>
    </row>
    <row r="53" spans="1:2" x14ac:dyDescent="0.2">
      <c r="A53">
        <v>-1.07337799</v>
      </c>
      <c r="B53">
        <v>-3.5026614399999998</v>
      </c>
    </row>
    <row r="54" spans="1:2" x14ac:dyDescent="0.2">
      <c r="A54">
        <v>0.58403864000000005</v>
      </c>
      <c r="B54">
        <v>1.7256427999999999</v>
      </c>
    </row>
    <row r="55" spans="1:2" x14ac:dyDescent="0.2">
      <c r="A55">
        <v>2.7305067799999998</v>
      </c>
      <c r="B55">
        <v>-2.07028305</v>
      </c>
    </row>
    <row r="56" spans="1:2" x14ac:dyDescent="0.2">
      <c r="A56">
        <v>0.28021230000000003</v>
      </c>
      <c r="B56">
        <v>-4.5977926</v>
      </c>
    </row>
    <row r="57" spans="1:2" x14ac:dyDescent="0.2">
      <c r="A57">
        <v>10.49771713</v>
      </c>
      <c r="B57">
        <v>-1.71953774</v>
      </c>
    </row>
    <row r="58" spans="1:2" x14ac:dyDescent="0.2">
      <c r="A58">
        <v>2.3687029599999998</v>
      </c>
      <c r="B58">
        <v>2.9030793400000001</v>
      </c>
    </row>
    <row r="59" spans="1:2" x14ac:dyDescent="0.2">
      <c r="A59">
        <v>0.60689702000000001</v>
      </c>
      <c r="B59">
        <v>1.3835805800000001</v>
      </c>
    </row>
    <row r="60" spans="1:2" x14ac:dyDescent="0.2">
      <c r="A60">
        <v>8.4267943400000007</v>
      </c>
      <c r="B60">
        <v>3.42339203</v>
      </c>
    </row>
    <row r="61" spans="1:2" x14ac:dyDescent="0.2">
      <c r="A61">
        <v>1.29763889</v>
      </c>
      <c r="B61">
        <v>-1.6800043</v>
      </c>
    </row>
    <row r="62" spans="1:2" x14ac:dyDescent="0.2">
      <c r="A62">
        <v>1.3128973399999999</v>
      </c>
      <c r="B62">
        <v>7.5568360800000001</v>
      </c>
    </row>
    <row r="63" spans="1:2" x14ac:dyDescent="0.2">
      <c r="A63">
        <v>1.9323007299999999</v>
      </c>
      <c r="B63">
        <v>6.3257431000000004</v>
      </c>
    </row>
    <row r="64" spans="1:2" x14ac:dyDescent="0.2">
      <c r="A64">
        <v>5.9259777299999996</v>
      </c>
      <c r="B64">
        <v>-2.6031896400000001</v>
      </c>
    </row>
    <row r="65" spans="1:2" x14ac:dyDescent="0.2">
      <c r="A65">
        <v>1.49746935</v>
      </c>
      <c r="B65">
        <v>3.2451119799999999</v>
      </c>
    </row>
    <row r="66" spans="1:2" x14ac:dyDescent="0.2">
      <c r="A66">
        <v>6.3072175599999998</v>
      </c>
      <c r="B66">
        <v>0.97390332000000002</v>
      </c>
    </row>
    <row r="67" spans="1:2" x14ac:dyDescent="0.2">
      <c r="A67">
        <v>3.1558552099999999</v>
      </c>
      <c r="B67">
        <v>2.22611398</v>
      </c>
    </row>
    <row r="68" spans="1:2" x14ac:dyDescent="0.2">
      <c r="A68">
        <v>5.3882490699999996</v>
      </c>
      <c r="B68">
        <v>0.83831831000000001</v>
      </c>
    </row>
    <row r="69" spans="1:2" x14ac:dyDescent="0.2">
      <c r="A69">
        <v>3.2732244100000001</v>
      </c>
      <c r="B69">
        <v>7.8288880000000005E-2</v>
      </c>
    </row>
    <row r="70" spans="1:2" x14ac:dyDescent="0.2">
      <c r="A70">
        <v>3.4124835600000001</v>
      </c>
      <c r="B70">
        <v>2.29402602</v>
      </c>
    </row>
    <row r="71" spans="1:2" x14ac:dyDescent="0.2">
      <c r="A71">
        <v>-0.40437473000000002</v>
      </c>
      <c r="B71">
        <v>2.6835682699999999</v>
      </c>
    </row>
    <row r="72" spans="1:2" x14ac:dyDescent="0.2">
      <c r="A72">
        <v>3.19350142</v>
      </c>
      <c r="B72">
        <v>7.483911E-2</v>
      </c>
    </row>
    <row r="73" spans="1:2" x14ac:dyDescent="0.2">
      <c r="A73">
        <v>-4.0626100100000002</v>
      </c>
      <c r="B73">
        <v>3.3821438399999999</v>
      </c>
    </row>
    <row r="74" spans="1:2" x14ac:dyDescent="0.2">
      <c r="A74">
        <v>-1.05763312</v>
      </c>
      <c r="B74">
        <v>-0.59180507999999998</v>
      </c>
    </row>
    <row r="75" spans="1:2" x14ac:dyDescent="0.2">
      <c r="A75">
        <v>-0.39748961999999999</v>
      </c>
      <c r="B75">
        <v>9.0720972900000003</v>
      </c>
    </row>
    <row r="76" spans="1:2" x14ac:dyDescent="0.2">
      <c r="A76">
        <v>0.86637432999999997</v>
      </c>
      <c r="B76">
        <v>-1.2770811399999999</v>
      </c>
    </row>
    <row r="77" spans="1:2" x14ac:dyDescent="0.2">
      <c r="A77">
        <v>2.02108109</v>
      </c>
      <c r="B77">
        <v>4.7799785300000002</v>
      </c>
    </row>
    <row r="78" spans="1:2" x14ac:dyDescent="0.2">
      <c r="A78">
        <v>-1.0644597600000001</v>
      </c>
      <c r="B78">
        <v>-0.83918672000000005</v>
      </c>
    </row>
    <row r="79" spans="1:2" x14ac:dyDescent="0.2">
      <c r="A79">
        <v>1.10375263</v>
      </c>
      <c r="B79">
        <v>6.2638380700000003</v>
      </c>
    </row>
    <row r="80" spans="1:2" x14ac:dyDescent="0.2">
      <c r="A80">
        <v>4.5182325900000002</v>
      </c>
      <c r="B80">
        <v>1.5067469099999999</v>
      </c>
    </row>
    <row r="81" spans="1:2" x14ac:dyDescent="0.2">
      <c r="A81">
        <v>-0.75725876999999997</v>
      </c>
      <c r="B81">
        <v>3.2571669299999999</v>
      </c>
    </row>
    <row r="82" spans="1:2" x14ac:dyDescent="0.2">
      <c r="A82">
        <v>-0.87173075</v>
      </c>
      <c r="B82">
        <v>5.7035183399999996</v>
      </c>
    </row>
    <row r="83" spans="1:2" x14ac:dyDescent="0.2">
      <c r="A83">
        <v>-2.19932463</v>
      </c>
      <c r="B83">
        <v>5.8017405100000001</v>
      </c>
    </row>
    <row r="84" spans="1:2" x14ac:dyDescent="0.2">
      <c r="A84">
        <v>7.7016790899999998</v>
      </c>
      <c r="B84">
        <v>3.61099316</v>
      </c>
    </row>
    <row r="85" spans="1:2" x14ac:dyDescent="0.2">
      <c r="A85">
        <v>1.4865598600000001</v>
      </c>
      <c r="B85">
        <v>2.1929327199999999</v>
      </c>
    </row>
    <row r="86" spans="1:2" x14ac:dyDescent="0.2">
      <c r="A86">
        <v>4.9075772999999998</v>
      </c>
      <c r="B86">
        <v>-1.4610233699999999</v>
      </c>
    </row>
    <row r="87" spans="1:2" x14ac:dyDescent="0.2">
      <c r="A87">
        <v>5.5165233799999998</v>
      </c>
      <c r="B87">
        <v>-0.97135777999999995</v>
      </c>
    </row>
    <row r="88" spans="1:2" x14ac:dyDescent="0.2">
      <c r="A88">
        <v>-0.34615559000000001</v>
      </c>
      <c r="B88">
        <v>1.5484939900000001</v>
      </c>
    </row>
    <row r="89" spans="1:2" x14ac:dyDescent="0.2">
      <c r="A89">
        <v>1.031344E-2</v>
      </c>
      <c r="B89">
        <v>4.3425735799999998</v>
      </c>
    </row>
    <row r="90" spans="1:2" x14ac:dyDescent="0.2">
      <c r="A90">
        <v>4.57582354</v>
      </c>
      <c r="B90">
        <v>-1.6488624599999999</v>
      </c>
    </row>
    <row r="91" spans="1:2" x14ac:dyDescent="0.2">
      <c r="A91">
        <v>1.17516968</v>
      </c>
      <c r="B91">
        <v>2.4494210199999999</v>
      </c>
    </row>
    <row r="92" spans="1:2" x14ac:dyDescent="0.2">
      <c r="A92">
        <v>-0.21932557999999999</v>
      </c>
      <c r="B92">
        <v>2.6846943400000001</v>
      </c>
    </row>
    <row r="93" spans="1:2" x14ac:dyDescent="0.2">
      <c r="A93">
        <v>-1.2784827700000001</v>
      </c>
      <c r="B93">
        <v>1.6470795600000001</v>
      </c>
    </row>
    <row r="94" spans="1:2" x14ac:dyDescent="0.2">
      <c r="A94">
        <v>2.9765567599999998</v>
      </c>
      <c r="B94">
        <v>5.4982751700000003</v>
      </c>
    </row>
    <row r="95" spans="1:2" x14ac:dyDescent="0.2">
      <c r="A95">
        <v>1.44863955</v>
      </c>
      <c r="B95">
        <v>1.01640668</v>
      </c>
    </row>
    <row r="96" spans="1:2" x14ac:dyDescent="0.2">
      <c r="A96">
        <v>3.6788140299999998</v>
      </c>
      <c r="B96">
        <v>4.4309927699999996</v>
      </c>
    </row>
    <row r="97" spans="1:2" x14ac:dyDescent="0.2">
      <c r="A97">
        <v>0.30868428999999997</v>
      </c>
      <c r="B97">
        <v>2.23430799</v>
      </c>
    </row>
    <row r="98" spans="1:2" x14ac:dyDescent="0.2">
      <c r="A98">
        <v>-2.5205230900000002</v>
      </c>
      <c r="B98">
        <v>-1.74337571</v>
      </c>
    </row>
    <row r="99" spans="1:2" x14ac:dyDescent="0.2">
      <c r="A99">
        <v>5.2487430000000002E-2</v>
      </c>
      <c r="B99">
        <v>6.4345833199999998</v>
      </c>
    </row>
    <row r="100" spans="1:2" x14ac:dyDescent="0.2">
      <c r="A100">
        <v>7.7284829999999999E-2</v>
      </c>
      <c r="B100">
        <v>2.94137432</v>
      </c>
    </row>
    <row r="101" spans="1:2" x14ac:dyDescent="0.2">
      <c r="A101">
        <v>-1.12975005</v>
      </c>
      <c r="B101">
        <v>-1.0156957900000001</v>
      </c>
    </row>
    <row r="102" spans="1:2" x14ac:dyDescent="0.2">
      <c r="A102">
        <v>3.9958518199999999</v>
      </c>
    </row>
    <row r="103" spans="1:2" x14ac:dyDescent="0.2">
      <c r="A103">
        <v>0.79045259999999995</v>
      </c>
    </row>
    <row r="104" spans="1:2" x14ac:dyDescent="0.2">
      <c r="A104">
        <v>3.7315960800000001</v>
      </c>
    </row>
    <row r="105" spans="1:2" x14ac:dyDescent="0.2">
      <c r="A105">
        <v>7.3649036099999998</v>
      </c>
    </row>
    <row r="106" spans="1:2" x14ac:dyDescent="0.2">
      <c r="A106">
        <v>6.4064637500000003</v>
      </c>
    </row>
    <row r="107" spans="1:2" x14ac:dyDescent="0.2">
      <c r="A107">
        <v>-1.5422814899999999</v>
      </c>
    </row>
    <row r="108" spans="1:2" x14ac:dyDescent="0.2">
      <c r="A108">
        <v>-0.65100868999999995</v>
      </c>
    </row>
    <row r="109" spans="1:2" x14ac:dyDescent="0.2">
      <c r="A109">
        <v>4.0430584600000001</v>
      </c>
    </row>
    <row r="110" spans="1:2" x14ac:dyDescent="0.2">
      <c r="A110">
        <v>2.4776685299999999</v>
      </c>
    </row>
    <row r="111" spans="1:2" x14ac:dyDescent="0.2">
      <c r="A111">
        <v>-3.4895759700000002</v>
      </c>
    </row>
    <row r="112" spans="1:2" x14ac:dyDescent="0.2">
      <c r="A112">
        <v>6.2084077100000004</v>
      </c>
    </row>
    <row r="113" spans="1:1" x14ac:dyDescent="0.2">
      <c r="A113">
        <v>0.40560481999999998</v>
      </c>
    </row>
    <row r="114" spans="1:1" x14ac:dyDescent="0.2">
      <c r="A114">
        <v>0.49118446999999998</v>
      </c>
    </row>
    <row r="115" spans="1:1" x14ac:dyDescent="0.2">
      <c r="A115">
        <v>-1.4827795100000001</v>
      </c>
    </row>
    <row r="116" spans="1:1" x14ac:dyDescent="0.2">
      <c r="A116">
        <v>-1.2367503</v>
      </c>
    </row>
    <row r="117" spans="1:1" x14ac:dyDescent="0.2">
      <c r="A117">
        <v>5.1613835300000002</v>
      </c>
    </row>
    <row r="118" spans="1:1" x14ac:dyDescent="0.2">
      <c r="A118">
        <v>1.1538300800000001</v>
      </c>
    </row>
    <row r="119" spans="1:1" x14ac:dyDescent="0.2">
      <c r="A119">
        <v>2.75286404</v>
      </c>
    </row>
    <row r="120" spans="1:1" x14ac:dyDescent="0.2">
      <c r="A120">
        <v>4.7018318900000002</v>
      </c>
    </row>
    <row r="121" spans="1:1" x14ac:dyDescent="0.2">
      <c r="A121">
        <v>-2.2987735499999999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AA6F4B-4FFB-F141-A378-05E856E056BA}">
  <dimension ref="A1:F121"/>
  <sheetViews>
    <sheetView tabSelected="1" workbookViewId="0">
      <selection activeCell="F24" sqref="F24"/>
    </sheetView>
  </sheetViews>
  <sheetFormatPr baseColWidth="10" defaultRowHeight="16" x14ac:dyDescent="0.2"/>
  <cols>
    <col min="1" max="1" width="13.1640625" bestFit="1" customWidth="1"/>
  </cols>
  <sheetData>
    <row r="1" spans="1:6" x14ac:dyDescent="0.2">
      <c r="A1" t="s">
        <v>23</v>
      </c>
      <c r="B1" t="s">
        <v>24</v>
      </c>
    </row>
    <row r="2" spans="1:6" x14ac:dyDescent="0.2">
      <c r="A2">
        <v>12.666378</v>
      </c>
      <c r="B2">
        <v>14.889379</v>
      </c>
    </row>
    <row r="3" spans="1:6" x14ac:dyDescent="0.2">
      <c r="A3">
        <v>7.3227890000000002</v>
      </c>
      <c r="B3">
        <v>8.6276119999999992</v>
      </c>
    </row>
    <row r="4" spans="1:6" x14ac:dyDescent="0.2">
      <c r="A4">
        <v>15.021706</v>
      </c>
      <c r="B4">
        <v>9.8674549999999996</v>
      </c>
      <c r="D4" t="s">
        <v>25</v>
      </c>
    </row>
    <row r="5" spans="1:6" ht="17" thickBot="1" x14ac:dyDescent="0.25">
      <c r="A5">
        <v>13.616913</v>
      </c>
      <c r="B5">
        <v>13.141168</v>
      </c>
    </row>
    <row r="6" spans="1:6" x14ac:dyDescent="0.2">
      <c r="A6">
        <v>10.970712000000001</v>
      </c>
      <c r="B6">
        <v>9.2491219999999998</v>
      </c>
      <c r="D6" s="5"/>
      <c r="E6" s="5" t="s">
        <v>7</v>
      </c>
      <c r="F6" s="5" t="s">
        <v>8</v>
      </c>
    </row>
    <row r="7" spans="1:6" x14ac:dyDescent="0.2">
      <c r="A7">
        <v>5.4644510000000004</v>
      </c>
      <c r="B7">
        <v>8.490774</v>
      </c>
      <c r="D7" s="3" t="s">
        <v>2</v>
      </c>
      <c r="E7" s="3">
        <v>12.973640875000001</v>
      </c>
      <c r="F7" s="3">
        <v>11.975245641666675</v>
      </c>
    </row>
    <row r="8" spans="1:6" x14ac:dyDescent="0.2">
      <c r="A8">
        <v>9.9996360000000006</v>
      </c>
      <c r="B8">
        <v>10.21729</v>
      </c>
      <c r="D8" s="3" t="s">
        <v>9</v>
      </c>
      <c r="E8" s="3">
        <v>13.508452821341573</v>
      </c>
      <c r="F8" s="3">
        <v>4.7800628119008604</v>
      </c>
    </row>
    <row r="9" spans="1:6" x14ac:dyDescent="0.2">
      <c r="A9">
        <v>15.693764</v>
      </c>
      <c r="B9">
        <v>10.724403000000001</v>
      </c>
      <c r="D9" s="3" t="s">
        <v>10</v>
      </c>
      <c r="E9" s="3">
        <v>120</v>
      </c>
      <c r="F9" s="3">
        <v>120</v>
      </c>
    </row>
    <row r="10" spans="1:6" x14ac:dyDescent="0.2">
      <c r="A10">
        <v>13.771444000000001</v>
      </c>
      <c r="B10">
        <v>14.669449999999999</v>
      </c>
      <c r="D10" s="3" t="s">
        <v>26</v>
      </c>
      <c r="E10" s="3">
        <v>0.68175546835788325</v>
      </c>
      <c r="F10" s="3"/>
    </row>
    <row r="11" spans="1:6" x14ac:dyDescent="0.2">
      <c r="A11">
        <v>17.06531</v>
      </c>
      <c r="B11">
        <v>14.243944000000001</v>
      </c>
      <c r="D11" s="3" t="s">
        <v>17</v>
      </c>
      <c r="E11" s="3">
        <v>0</v>
      </c>
      <c r="F11" s="3"/>
    </row>
    <row r="12" spans="1:6" x14ac:dyDescent="0.2">
      <c r="A12">
        <v>6.9407079999999999</v>
      </c>
      <c r="B12">
        <v>10.826905</v>
      </c>
      <c r="D12" s="3" t="s">
        <v>11</v>
      </c>
      <c r="E12" s="3">
        <v>119</v>
      </c>
      <c r="F12" s="3"/>
    </row>
    <row r="13" spans="1:6" x14ac:dyDescent="0.2">
      <c r="A13">
        <v>15.860749</v>
      </c>
      <c r="B13">
        <v>13.951521</v>
      </c>
      <c r="D13" s="3" t="s">
        <v>18</v>
      </c>
      <c r="E13" s="3">
        <v>4.0391148748973578</v>
      </c>
      <c r="F13" s="3"/>
    </row>
    <row r="14" spans="1:6" x14ac:dyDescent="0.2">
      <c r="A14">
        <v>18.019348000000001</v>
      </c>
      <c r="B14">
        <v>14.693401</v>
      </c>
      <c r="D14" s="3" t="s">
        <v>19</v>
      </c>
      <c r="E14" s="3">
        <v>4.7704574587949163E-5</v>
      </c>
      <c r="F14" s="3"/>
    </row>
    <row r="15" spans="1:6" x14ac:dyDescent="0.2">
      <c r="A15">
        <v>6.3265310000000001</v>
      </c>
      <c r="B15">
        <v>9.4495620000000002</v>
      </c>
      <c r="D15" s="3" t="s">
        <v>20</v>
      </c>
      <c r="E15" s="3">
        <v>1.6577592849428349</v>
      </c>
      <c r="F15" s="3"/>
    </row>
    <row r="16" spans="1:6" x14ac:dyDescent="0.2">
      <c r="A16">
        <v>20.647763000000001</v>
      </c>
      <c r="B16">
        <v>16.425888</v>
      </c>
      <c r="D16" s="3" t="s">
        <v>21</v>
      </c>
      <c r="E16" s="3">
        <v>9.5409149175898326E-5</v>
      </c>
      <c r="F16" s="3"/>
    </row>
    <row r="17" spans="1:6" ht="17" thickBot="1" x14ac:dyDescent="0.25">
      <c r="A17">
        <v>23.005369000000002</v>
      </c>
      <c r="B17">
        <v>16.392689000000001</v>
      </c>
      <c r="D17" s="4" t="s">
        <v>22</v>
      </c>
      <c r="E17" s="4">
        <v>1.9800998764569426</v>
      </c>
      <c r="F17" s="4"/>
    </row>
    <row r="18" spans="1:6" x14ac:dyDescent="0.2">
      <c r="A18">
        <v>14.61917</v>
      </c>
      <c r="B18">
        <v>13.265473999999999</v>
      </c>
    </row>
    <row r="19" spans="1:6" x14ac:dyDescent="0.2">
      <c r="A19">
        <v>20.787108</v>
      </c>
      <c r="B19">
        <v>14.704993999999999</v>
      </c>
    </row>
    <row r="20" spans="1:6" x14ac:dyDescent="0.2">
      <c r="A20">
        <v>14.238225</v>
      </c>
      <c r="B20">
        <v>12.718107</v>
      </c>
    </row>
    <row r="21" spans="1:6" x14ac:dyDescent="0.2">
      <c r="A21">
        <v>9.6743369999999995</v>
      </c>
      <c r="B21">
        <v>10.395384999999999</v>
      </c>
    </row>
    <row r="22" spans="1:6" x14ac:dyDescent="0.2">
      <c r="A22">
        <v>14.763170000000001</v>
      </c>
      <c r="B22">
        <v>8.7562759999999997</v>
      </c>
    </row>
    <row r="23" spans="1:6" x14ac:dyDescent="0.2">
      <c r="A23">
        <v>9.6137910000000009</v>
      </c>
      <c r="B23">
        <v>6.9615210000000003</v>
      </c>
    </row>
    <row r="24" spans="1:6" x14ac:dyDescent="0.2">
      <c r="A24">
        <v>9.7273259999999997</v>
      </c>
      <c r="B24">
        <v>12.688497</v>
      </c>
    </row>
    <row r="25" spans="1:6" x14ac:dyDescent="0.2">
      <c r="A25">
        <v>9.1462920000000008</v>
      </c>
      <c r="B25">
        <v>10.578341999999999</v>
      </c>
    </row>
    <row r="26" spans="1:6" x14ac:dyDescent="0.2">
      <c r="A26">
        <v>21.246960000000001</v>
      </c>
      <c r="B26">
        <v>14.294064000000001</v>
      </c>
    </row>
    <row r="27" spans="1:6" x14ac:dyDescent="0.2">
      <c r="A27">
        <v>16.200127999999999</v>
      </c>
      <c r="B27">
        <v>13.763032000000001</v>
      </c>
    </row>
    <row r="28" spans="1:6" x14ac:dyDescent="0.2">
      <c r="A28">
        <v>15.466065</v>
      </c>
      <c r="B28">
        <v>8.4723240000000004</v>
      </c>
    </row>
    <row r="29" spans="1:6" x14ac:dyDescent="0.2">
      <c r="A29">
        <v>13.691879</v>
      </c>
      <c r="B29">
        <v>15.605252999999999</v>
      </c>
    </row>
    <row r="30" spans="1:6" x14ac:dyDescent="0.2">
      <c r="A30">
        <v>9.0321130000000007</v>
      </c>
      <c r="B30">
        <v>11.968935999999999</v>
      </c>
    </row>
    <row r="31" spans="1:6" x14ac:dyDescent="0.2">
      <c r="A31">
        <v>10.558392</v>
      </c>
      <c r="B31">
        <v>9.8972840000000009</v>
      </c>
    </row>
    <row r="32" spans="1:6" x14ac:dyDescent="0.2">
      <c r="A32">
        <v>18.258896</v>
      </c>
      <c r="B32">
        <v>14.788205</v>
      </c>
    </row>
    <row r="33" spans="1:2" x14ac:dyDescent="0.2">
      <c r="A33">
        <v>14.992416</v>
      </c>
      <c r="B33">
        <v>14.773377999999999</v>
      </c>
    </row>
    <row r="34" spans="1:2" x14ac:dyDescent="0.2">
      <c r="A34">
        <v>14.722569</v>
      </c>
      <c r="B34">
        <v>11.723336</v>
      </c>
    </row>
    <row r="35" spans="1:2" x14ac:dyDescent="0.2">
      <c r="A35">
        <v>10.579841999999999</v>
      </c>
      <c r="B35">
        <v>11.719464</v>
      </c>
    </row>
    <row r="36" spans="1:2" x14ac:dyDescent="0.2">
      <c r="A36">
        <v>10.758362999999999</v>
      </c>
      <c r="B36">
        <v>11.824407000000001</v>
      </c>
    </row>
    <row r="37" spans="1:2" x14ac:dyDescent="0.2">
      <c r="A37">
        <v>8.8942990000000002</v>
      </c>
      <c r="B37">
        <v>12.914485000000001</v>
      </c>
    </row>
    <row r="38" spans="1:2" x14ac:dyDescent="0.2">
      <c r="A38">
        <v>13.502299000000001</v>
      </c>
      <c r="B38">
        <v>13.291805</v>
      </c>
    </row>
    <row r="39" spans="1:2" x14ac:dyDescent="0.2">
      <c r="A39">
        <v>12.994733999999999</v>
      </c>
      <c r="B39">
        <v>13.272867</v>
      </c>
    </row>
    <row r="40" spans="1:2" x14ac:dyDescent="0.2">
      <c r="A40">
        <v>14.775563</v>
      </c>
      <c r="B40">
        <v>12.586791</v>
      </c>
    </row>
    <row r="41" spans="1:2" x14ac:dyDescent="0.2">
      <c r="A41">
        <v>9.8185350000000007</v>
      </c>
      <c r="B41">
        <v>9.2026079999999997</v>
      </c>
    </row>
    <row r="42" spans="1:2" x14ac:dyDescent="0.2">
      <c r="A42">
        <v>18.208089000000001</v>
      </c>
      <c r="B42">
        <v>15.817188</v>
      </c>
    </row>
    <row r="43" spans="1:2" x14ac:dyDescent="0.2">
      <c r="A43">
        <v>8.4381430000000002</v>
      </c>
      <c r="B43">
        <v>11.197137</v>
      </c>
    </row>
    <row r="44" spans="1:2" x14ac:dyDescent="0.2">
      <c r="A44">
        <v>8.2828189999999999</v>
      </c>
      <c r="B44">
        <v>8.9744100000000007</v>
      </c>
    </row>
    <row r="45" spans="1:2" x14ac:dyDescent="0.2">
      <c r="A45">
        <v>11.090392</v>
      </c>
      <c r="B45">
        <v>10.823942000000001</v>
      </c>
    </row>
    <row r="46" spans="1:2" x14ac:dyDescent="0.2">
      <c r="A46">
        <v>15.174880999999999</v>
      </c>
      <c r="B46">
        <v>12.289400000000001</v>
      </c>
    </row>
    <row r="47" spans="1:2" x14ac:dyDescent="0.2">
      <c r="A47">
        <v>7.7044790000000001</v>
      </c>
      <c r="B47">
        <v>10.483860999999999</v>
      </c>
    </row>
    <row r="48" spans="1:2" x14ac:dyDescent="0.2">
      <c r="A48">
        <v>8.9177420000000005</v>
      </c>
      <c r="B48">
        <v>11.119683999999999</v>
      </c>
    </row>
    <row r="49" spans="1:2" x14ac:dyDescent="0.2">
      <c r="A49">
        <v>10.275903</v>
      </c>
      <c r="B49">
        <v>9.9568220000000007</v>
      </c>
    </row>
    <row r="50" spans="1:2" x14ac:dyDescent="0.2">
      <c r="A50">
        <v>11.4887</v>
      </c>
      <c r="B50">
        <v>9.7785510000000002</v>
      </c>
    </row>
    <row r="51" spans="1:2" x14ac:dyDescent="0.2">
      <c r="A51">
        <v>16.572150000000001</v>
      </c>
      <c r="B51">
        <v>12.062084</v>
      </c>
    </row>
    <row r="52" spans="1:2" x14ac:dyDescent="0.2">
      <c r="A52">
        <v>18.892427999999999</v>
      </c>
      <c r="B52">
        <v>13.449972000000001</v>
      </c>
    </row>
    <row r="53" spans="1:2" x14ac:dyDescent="0.2">
      <c r="A53">
        <v>13.544225000000001</v>
      </c>
      <c r="B53">
        <v>15.481139000000001</v>
      </c>
    </row>
    <row r="54" spans="1:2" x14ac:dyDescent="0.2">
      <c r="A54">
        <v>9.3098449999999993</v>
      </c>
      <c r="B54">
        <v>9.4705569999999994</v>
      </c>
    </row>
    <row r="55" spans="1:2" x14ac:dyDescent="0.2">
      <c r="A55">
        <v>13.713258</v>
      </c>
      <c r="B55">
        <v>11.143402</v>
      </c>
    </row>
    <row r="56" spans="1:2" x14ac:dyDescent="0.2">
      <c r="A56">
        <v>12.904992999999999</v>
      </c>
      <c r="B56">
        <v>10.793291</v>
      </c>
    </row>
    <row r="57" spans="1:2" x14ac:dyDescent="0.2">
      <c r="A57">
        <v>8.9515670000000007</v>
      </c>
      <c r="B57">
        <v>9.7868689999999994</v>
      </c>
    </row>
    <row r="58" spans="1:2" x14ac:dyDescent="0.2">
      <c r="A58">
        <v>9.0416880000000006</v>
      </c>
      <c r="B58">
        <v>8.54758</v>
      </c>
    </row>
    <row r="59" spans="1:2" x14ac:dyDescent="0.2">
      <c r="A59">
        <v>10.222305</v>
      </c>
      <c r="B59">
        <v>8.1889470000000006</v>
      </c>
    </row>
    <row r="60" spans="1:2" x14ac:dyDescent="0.2">
      <c r="A60">
        <v>14.136072</v>
      </c>
      <c r="B60">
        <v>12.532635000000001</v>
      </c>
    </row>
    <row r="61" spans="1:2" x14ac:dyDescent="0.2">
      <c r="A61">
        <v>9.222289</v>
      </c>
      <c r="B61">
        <v>10.862473</v>
      </c>
    </row>
    <row r="62" spans="1:2" x14ac:dyDescent="0.2">
      <c r="A62">
        <v>15.208693999999999</v>
      </c>
      <c r="B62">
        <v>10.547040000000001</v>
      </c>
    </row>
    <row r="63" spans="1:2" x14ac:dyDescent="0.2">
      <c r="A63">
        <v>14.627659</v>
      </c>
      <c r="B63">
        <v>13.774637999999999</v>
      </c>
    </row>
    <row r="64" spans="1:2" x14ac:dyDescent="0.2">
      <c r="A64">
        <v>15.287091999999999</v>
      </c>
      <c r="B64">
        <v>14.861969</v>
      </c>
    </row>
    <row r="65" spans="1:2" x14ac:dyDescent="0.2">
      <c r="A65">
        <v>11.389052</v>
      </c>
      <c r="B65">
        <v>11.180668000000001</v>
      </c>
    </row>
    <row r="66" spans="1:2" x14ac:dyDescent="0.2">
      <c r="A66">
        <v>7.7160520000000004</v>
      </c>
      <c r="B66">
        <v>9.7904660000000003</v>
      </c>
    </row>
    <row r="67" spans="1:2" x14ac:dyDescent="0.2">
      <c r="A67">
        <v>14.307632</v>
      </c>
      <c r="B67">
        <v>12.469556000000001</v>
      </c>
    </row>
    <row r="68" spans="1:2" x14ac:dyDescent="0.2">
      <c r="A68">
        <v>14.647653</v>
      </c>
      <c r="B68">
        <v>11.837173</v>
      </c>
    </row>
    <row r="69" spans="1:2" x14ac:dyDescent="0.2">
      <c r="A69">
        <v>18.705963000000001</v>
      </c>
      <c r="B69">
        <v>13.820717</v>
      </c>
    </row>
    <row r="70" spans="1:2" x14ac:dyDescent="0.2">
      <c r="A70">
        <v>13.665201</v>
      </c>
      <c r="B70">
        <v>11.47612</v>
      </c>
    </row>
    <row r="71" spans="1:2" x14ac:dyDescent="0.2">
      <c r="A71">
        <v>8.025347</v>
      </c>
      <c r="B71">
        <v>9.8505629999999993</v>
      </c>
    </row>
    <row r="72" spans="1:2" x14ac:dyDescent="0.2">
      <c r="A72">
        <v>13.157791</v>
      </c>
      <c r="B72">
        <v>10.44089</v>
      </c>
    </row>
    <row r="73" spans="1:2" x14ac:dyDescent="0.2">
      <c r="A73">
        <v>14.336731</v>
      </c>
      <c r="B73">
        <v>11.015556999999999</v>
      </c>
    </row>
    <row r="74" spans="1:2" x14ac:dyDescent="0.2">
      <c r="A74">
        <v>9.548584</v>
      </c>
      <c r="B74">
        <v>12.547672</v>
      </c>
    </row>
    <row r="75" spans="1:2" x14ac:dyDescent="0.2">
      <c r="A75">
        <v>12.522605</v>
      </c>
      <c r="B75">
        <v>12.041456999999999</v>
      </c>
    </row>
    <row r="76" spans="1:2" x14ac:dyDescent="0.2">
      <c r="A76">
        <v>11.876452</v>
      </c>
      <c r="B76">
        <v>9.6397399999999998</v>
      </c>
    </row>
    <row r="77" spans="1:2" x14ac:dyDescent="0.2">
      <c r="A77">
        <v>12.241548999999999</v>
      </c>
      <c r="B77">
        <v>11.368657000000001</v>
      </c>
    </row>
    <row r="78" spans="1:2" x14ac:dyDescent="0.2">
      <c r="A78">
        <v>12.94416</v>
      </c>
      <c r="B78">
        <v>11.431948</v>
      </c>
    </row>
    <row r="79" spans="1:2" x14ac:dyDescent="0.2">
      <c r="A79">
        <v>17.637174999999999</v>
      </c>
      <c r="B79">
        <v>15.449064</v>
      </c>
    </row>
    <row r="80" spans="1:2" x14ac:dyDescent="0.2">
      <c r="A80">
        <v>9.8542229999999993</v>
      </c>
      <c r="B80">
        <v>9.1100519999999996</v>
      </c>
    </row>
    <row r="81" spans="1:2" x14ac:dyDescent="0.2">
      <c r="A81">
        <v>17.877400000000002</v>
      </c>
      <c r="B81">
        <v>15.125477999999999</v>
      </c>
    </row>
    <row r="82" spans="1:2" x14ac:dyDescent="0.2">
      <c r="A82">
        <v>15.892080999999999</v>
      </c>
      <c r="B82">
        <v>13.433802</v>
      </c>
    </row>
    <row r="83" spans="1:2" x14ac:dyDescent="0.2">
      <c r="A83">
        <v>9.8933560000000007</v>
      </c>
      <c r="B83">
        <v>11.807513999999999</v>
      </c>
    </row>
    <row r="84" spans="1:2" x14ac:dyDescent="0.2">
      <c r="A84">
        <v>7.791175</v>
      </c>
      <c r="B84">
        <v>9.6322989999999997</v>
      </c>
    </row>
    <row r="85" spans="1:2" x14ac:dyDescent="0.2">
      <c r="A85">
        <v>11.901961</v>
      </c>
      <c r="B85">
        <v>12.725762</v>
      </c>
    </row>
    <row r="86" spans="1:2" x14ac:dyDescent="0.2">
      <c r="A86">
        <v>15.605362</v>
      </c>
      <c r="B86">
        <v>10.628522999999999</v>
      </c>
    </row>
    <row r="87" spans="1:2" x14ac:dyDescent="0.2">
      <c r="A87">
        <v>13.464186</v>
      </c>
      <c r="B87">
        <v>10.824474</v>
      </c>
    </row>
    <row r="88" spans="1:2" x14ac:dyDescent="0.2">
      <c r="A88">
        <v>12.451922</v>
      </c>
      <c r="B88">
        <v>13.389953</v>
      </c>
    </row>
    <row r="89" spans="1:2" x14ac:dyDescent="0.2">
      <c r="A89">
        <v>16.090626</v>
      </c>
      <c r="B89">
        <v>10.077883999999999</v>
      </c>
    </row>
    <row r="90" spans="1:2" x14ac:dyDescent="0.2">
      <c r="A90">
        <v>8.9079320000000006</v>
      </c>
      <c r="B90">
        <v>9.1853599999999993</v>
      </c>
    </row>
    <row r="91" spans="1:2" x14ac:dyDescent="0.2">
      <c r="A91">
        <v>16.333859</v>
      </c>
      <c r="B91">
        <v>13.697777</v>
      </c>
    </row>
    <row r="92" spans="1:2" x14ac:dyDescent="0.2">
      <c r="A92">
        <v>13.554145999999999</v>
      </c>
      <c r="B92">
        <v>10.116078</v>
      </c>
    </row>
    <row r="93" spans="1:2" x14ac:dyDescent="0.2">
      <c r="A93">
        <v>19.586575</v>
      </c>
      <c r="B93">
        <v>13.036066999999999</v>
      </c>
    </row>
    <row r="94" spans="1:2" x14ac:dyDescent="0.2">
      <c r="A94">
        <v>11.76502</v>
      </c>
      <c r="B94">
        <v>14.412094</v>
      </c>
    </row>
    <row r="95" spans="1:2" x14ac:dyDescent="0.2">
      <c r="A95">
        <v>9.9816920000000007</v>
      </c>
      <c r="B95">
        <v>12.175098999999999</v>
      </c>
    </row>
    <row r="96" spans="1:2" x14ac:dyDescent="0.2">
      <c r="A96">
        <v>5.3257500000000002</v>
      </c>
      <c r="B96">
        <v>7.8352009999999996</v>
      </c>
    </row>
    <row r="97" spans="1:2" x14ac:dyDescent="0.2">
      <c r="A97">
        <v>20.168371</v>
      </c>
      <c r="B97">
        <v>16.277825</v>
      </c>
    </row>
    <row r="98" spans="1:2" x14ac:dyDescent="0.2">
      <c r="A98">
        <v>12.485393</v>
      </c>
      <c r="B98">
        <v>10.967441000000001</v>
      </c>
    </row>
    <row r="99" spans="1:2" x14ac:dyDescent="0.2">
      <c r="A99">
        <v>14.349888</v>
      </c>
      <c r="B99">
        <v>10.892965999999999</v>
      </c>
    </row>
    <row r="100" spans="1:2" x14ac:dyDescent="0.2">
      <c r="A100">
        <v>14.198229</v>
      </c>
      <c r="B100">
        <v>11.668289</v>
      </c>
    </row>
    <row r="101" spans="1:2" x14ac:dyDescent="0.2">
      <c r="A101">
        <v>7.3150120000000003</v>
      </c>
      <c r="B101">
        <v>9.3402670000000008</v>
      </c>
    </row>
    <row r="102" spans="1:2" x14ac:dyDescent="0.2">
      <c r="A102">
        <v>16.78792</v>
      </c>
      <c r="B102">
        <v>15.392018</v>
      </c>
    </row>
    <row r="103" spans="1:2" x14ac:dyDescent="0.2">
      <c r="A103">
        <v>10.99855</v>
      </c>
      <c r="B103">
        <v>13.323701</v>
      </c>
    </row>
    <row r="104" spans="1:2" x14ac:dyDescent="0.2">
      <c r="A104">
        <v>10.377856</v>
      </c>
      <c r="B104">
        <v>9.9286309999999993</v>
      </c>
    </row>
    <row r="105" spans="1:2" x14ac:dyDescent="0.2">
      <c r="A105">
        <v>13.531181</v>
      </c>
      <c r="B105">
        <v>14.378075000000001</v>
      </c>
    </row>
    <row r="106" spans="1:2" x14ac:dyDescent="0.2">
      <c r="A106">
        <v>12.258939</v>
      </c>
      <c r="B106">
        <v>10.924935</v>
      </c>
    </row>
    <row r="107" spans="1:2" x14ac:dyDescent="0.2">
      <c r="A107">
        <v>11.346062</v>
      </c>
      <c r="B107">
        <v>11.448320000000001</v>
      </c>
    </row>
    <row r="108" spans="1:2" x14ac:dyDescent="0.2">
      <c r="A108">
        <v>12.99802</v>
      </c>
      <c r="B108">
        <v>11.836161000000001</v>
      </c>
    </row>
    <row r="109" spans="1:2" x14ac:dyDescent="0.2">
      <c r="A109">
        <v>8.4981039999999997</v>
      </c>
      <c r="B109">
        <v>13.39799</v>
      </c>
    </row>
    <row r="110" spans="1:2" x14ac:dyDescent="0.2">
      <c r="A110">
        <v>14.195263000000001</v>
      </c>
      <c r="B110">
        <v>13.744963</v>
      </c>
    </row>
    <row r="111" spans="1:2" x14ac:dyDescent="0.2">
      <c r="A111">
        <v>15.372914</v>
      </c>
      <c r="B111">
        <v>14.083459</v>
      </c>
    </row>
    <row r="112" spans="1:2" x14ac:dyDescent="0.2">
      <c r="A112">
        <v>11.698430999999999</v>
      </c>
      <c r="B112">
        <v>10.668369999999999</v>
      </c>
    </row>
    <row r="113" spans="1:2" x14ac:dyDescent="0.2">
      <c r="A113">
        <v>12.929311</v>
      </c>
      <c r="B113">
        <v>9.1396920000000001</v>
      </c>
    </row>
    <row r="114" spans="1:2" x14ac:dyDescent="0.2">
      <c r="A114">
        <v>11.232474</v>
      </c>
      <c r="B114">
        <v>14.716621</v>
      </c>
    </row>
    <row r="115" spans="1:2" x14ac:dyDescent="0.2">
      <c r="A115">
        <v>21.551867000000001</v>
      </c>
      <c r="B115">
        <v>15.173684</v>
      </c>
    </row>
    <row r="116" spans="1:2" x14ac:dyDescent="0.2">
      <c r="A116">
        <v>10.436798</v>
      </c>
      <c r="B116">
        <v>10.493444</v>
      </c>
    </row>
    <row r="117" spans="1:2" x14ac:dyDescent="0.2">
      <c r="A117">
        <v>14.430260000000001</v>
      </c>
      <c r="B117">
        <v>14.30847</v>
      </c>
    </row>
    <row r="118" spans="1:2" x14ac:dyDescent="0.2">
      <c r="A118">
        <v>18.836296000000001</v>
      </c>
      <c r="B118">
        <v>15.295040999999999</v>
      </c>
    </row>
    <row r="119" spans="1:2" x14ac:dyDescent="0.2">
      <c r="A119">
        <v>14.838428</v>
      </c>
      <c r="B119">
        <v>13.748886000000001</v>
      </c>
    </row>
    <row r="120" spans="1:2" x14ac:dyDescent="0.2">
      <c r="A120">
        <v>14.450987</v>
      </c>
      <c r="B120">
        <v>14.074436</v>
      </c>
    </row>
    <row r="121" spans="1:2" x14ac:dyDescent="0.2">
      <c r="A121">
        <v>10.879682000000001</v>
      </c>
      <c r="B121">
        <v>12.261138000000001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davkovac</vt:lpstr>
      <vt:lpstr>spotreba</vt:lpstr>
      <vt:lpstr>dodavate X a Y</vt:lpstr>
      <vt:lpstr>párový t-test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Gejza Dohnal</dc:creator>
  <cp:lastModifiedBy>Gejza Dohnal</cp:lastModifiedBy>
  <dcterms:created xsi:type="dcterms:W3CDTF">2023-11-15T11:41:20Z</dcterms:created>
  <dcterms:modified xsi:type="dcterms:W3CDTF">2023-12-01T14:01:26Z</dcterms:modified>
</cp:coreProperties>
</file>